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autoCompressPictures="0"/>
  <mc:AlternateContent xmlns:mc="http://schemas.openxmlformats.org/markup-compatibility/2006">
    <mc:Choice Requires="x15">
      <x15ac:absPath xmlns:x15ac="http://schemas.microsoft.com/office/spreadsheetml/2010/11/ac" url="D:\קובי\נקודה- ההדרת הטור\"/>
    </mc:Choice>
  </mc:AlternateContent>
  <xr:revisionPtr revIDLastSave="0" documentId="8_{636FF563-2255-4F68-A6E7-080860090836}" xr6:coauthVersionLast="36" xr6:coauthVersionMax="36" xr10:uidLastSave="{00000000-0000-0000-0000-000000000000}"/>
  <bookViews>
    <workbookView xWindow="1110" yWindow="30" windowWidth="13560" windowHeight="8445" tabRatio="478" xr2:uid="{00000000-000D-0000-FFFF-FFFF00000000}"/>
  </bookViews>
  <sheets>
    <sheet name="כרטיס שעות" sheetId="1" r:id="rId1"/>
  </sheets>
  <calcPr calcId="191029"/>
  <webPublishing codePage="1255"/>
</workbook>
</file>

<file path=xl/calcChain.xml><?xml version="1.0" encoding="utf-8"?>
<calcChain xmlns="http://schemas.openxmlformats.org/spreadsheetml/2006/main">
  <c r="F28" i="1" l="1"/>
  <c r="F30" i="1" s="1"/>
  <c r="E28" i="1"/>
  <c r="E30" i="1" s="1"/>
  <c r="D28" i="1"/>
  <c r="D30" i="1" s="1"/>
  <c r="C22" i="1"/>
  <c r="C23" i="1"/>
  <c r="C24" i="1"/>
  <c r="C25" i="1"/>
  <c r="C26" i="1"/>
  <c r="C27" i="1"/>
  <c r="G28" i="1"/>
  <c r="G30" i="1" s="1"/>
  <c r="C21" i="1"/>
  <c r="H21" i="1"/>
  <c r="H22" i="1"/>
  <c r="H23" i="1"/>
  <c r="H24" i="1"/>
  <c r="H25" i="1"/>
  <c r="H26" i="1"/>
  <c r="H27" i="1"/>
  <c r="H28" i="1" l="1"/>
  <c r="H30" i="1"/>
</calcChain>
</file>

<file path=xl/sharedStrings.xml><?xml version="1.0" encoding="utf-8"?>
<sst xmlns="http://schemas.openxmlformats.org/spreadsheetml/2006/main" count="34" uniqueCount="32">
  <si>
    <t>מנהל:</t>
  </si>
  <si>
    <t>טלפון של עובד:</t>
  </si>
  <si>
    <t>סיום שבוע:</t>
  </si>
  <si>
    <t>יום</t>
  </si>
  <si>
    <t>שעות רגילות</t>
  </si>
  <si>
    <t>מחלה</t>
  </si>
  <si>
    <t>חופשה</t>
  </si>
  <si>
    <t>סך הכל</t>
  </si>
  <si>
    <t>שבת</t>
  </si>
  <si>
    <t>ראשון</t>
  </si>
  <si>
    <t>שני</t>
  </si>
  <si>
    <t>שלישי</t>
  </si>
  <si>
    <t>רביעי</t>
  </si>
  <si>
    <t>חמישי</t>
  </si>
  <si>
    <t>שישי</t>
  </si>
  <si>
    <t>סך הכל שעות</t>
  </si>
  <si>
    <t>סך הכל תשלום</t>
  </si>
  <si>
    <t>תעריף לשעה</t>
  </si>
  <si>
    <t>תאריך</t>
  </si>
  <si>
    <t>דואר אלקטרוני של עובד:</t>
  </si>
  <si>
    <t>חתימת עובד</t>
  </si>
  <si>
    <t>חתימת מנהל</t>
  </si>
  <si>
    <t>[כתובת רחוב]</t>
  </si>
  <si>
    <t>[כתובת 2]</t>
  </si>
  <si>
    <t>[רחוב, עיר  מיקוד]</t>
  </si>
  <si>
    <t xml:space="preserve">שעות נוספות </t>
  </si>
  <si>
    <t>עובד</t>
  </si>
  <si>
    <t>כרטיס שעות</t>
  </si>
  <si>
    <t>יעקב רוחמקין</t>
  </si>
  <si>
    <t>הפרחים 48</t>
  </si>
  <si>
    <t>נקודה- פרוייקט הטור</t>
  </si>
  <si>
    <t>כרמיאל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</si>
</sst>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₪&quot;* #,##0.00_);_(&quot;₪&quot;* \(#,##0.00\);_(&quot;₪&quot;* &quot;-&quot;??_);_(@_)"/>
  </numFmts>
  <fonts count="15" x14ac:knownFonts="1">
    <font>
      <sz val="10"/>
      <color theme="1"/>
      <name val="Tahoma"/>
      <family val="2"/>
      <scheme val="minor"/>
    </font>
    <font>
      <sz val="10"/>
      <color theme="1"/>
      <name val="Arial"/>
    </font>
    <font>
      <sz val="11"/>
      <color theme="2" tint="-0.64998321481978816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theme="2" tint="-0.64998321481978816"/>
      <name val="Tahoma"/>
      <family val="2"/>
      <scheme val="minor"/>
    </font>
    <font>
      <sz val="9"/>
      <color indexed="23"/>
      <name val="Tahoma"/>
      <family val="2"/>
      <scheme val="minor"/>
    </font>
    <font>
      <b/>
      <sz val="9"/>
      <color theme="1"/>
      <name val="Tahoma"/>
      <family val="2"/>
      <scheme val="minor"/>
    </font>
    <font>
      <sz val="8"/>
      <color theme="1"/>
      <name val="Tahoma"/>
      <family val="2"/>
      <scheme val="minor"/>
    </font>
    <font>
      <sz val="10"/>
      <color indexed="23"/>
      <name val="Tahoma"/>
      <family val="2"/>
      <scheme val="minor"/>
    </font>
    <font>
      <sz val="8"/>
      <color indexed="23"/>
      <name val="Tahoma"/>
      <family val="2"/>
      <scheme val="minor"/>
    </font>
    <font>
      <sz val="24"/>
      <color theme="2" tint="-0.249977111117893"/>
      <name val="Tahoma"/>
      <family val="2"/>
      <scheme val="minor"/>
    </font>
    <font>
      <sz val="22"/>
      <color theme="2" tint="-0.249977111117893"/>
      <name val="Tahoma"/>
      <family val="2"/>
      <scheme val="minor"/>
    </font>
    <font>
      <sz val="24"/>
      <color theme="9" tint="0.39997558519241921"/>
      <name val="Tahoma"/>
      <family val="2"/>
      <scheme val="minor"/>
    </font>
    <font>
      <b/>
      <sz val="10"/>
      <color theme="0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2">
    <border>
      <left/>
      <right/>
      <top/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theme="9" tint="0.3999755851924192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theme="9" tint="0.39997558519241921"/>
      </top>
      <bottom style="thin">
        <color indexed="2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/>
    <xf numFmtId="0" fontId="3" fillId="0" borderId="0" xfId="0" applyFont="1"/>
    <xf numFmtId="0" fontId="6" fillId="0" borderId="0" xfId="0" applyFont="1" applyFill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14" fontId="4" fillId="0" borderId="0" xfId="0" applyNumberFormat="1" applyFont="1" applyBorder="1" applyAlignment="1"/>
    <xf numFmtId="0" fontId="4" fillId="0" borderId="0" xfId="0" applyFont="1" applyBorder="1"/>
    <xf numFmtId="0" fontId="6" fillId="0" borderId="0" xfId="0" applyFont="1" applyAlignment="1">
      <alignment horizontal="right"/>
    </xf>
    <xf numFmtId="14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right"/>
    </xf>
    <xf numFmtId="14" fontId="4" fillId="0" borderId="5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9" fillId="0" borderId="0" xfId="0" applyFont="1"/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right" vertical="center"/>
    </xf>
    <xf numFmtId="0" fontId="4" fillId="0" borderId="0" xfId="0" applyFont="1"/>
    <xf numFmtId="0" fontId="8" fillId="0" borderId="0" xfId="0" applyFont="1"/>
    <xf numFmtId="164" fontId="4" fillId="2" borderId="2" xfId="0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4" xfId="1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13" fillId="0" borderId="0" xfId="0" applyFont="1" applyAlignment="1">
      <alignment horizontal="right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right" vertical="center" wrapText="1"/>
    </xf>
    <xf numFmtId="14" fontId="4" fillId="5" borderId="10" xfId="0" applyNumberFormat="1" applyFont="1" applyFill="1" applyBorder="1" applyAlignment="1">
      <alignment horizontal="right" vertical="center"/>
    </xf>
    <xf numFmtId="2" fontId="4" fillId="5" borderId="11" xfId="0" applyNumberFormat="1" applyFont="1" applyFill="1" applyBorder="1" applyAlignment="1">
      <alignment horizontal="center" vertical="center"/>
    </xf>
    <xf numFmtId="2" fontId="4" fillId="5" borderId="1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14" fontId="4" fillId="0" borderId="4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 wrapText="1"/>
    </xf>
    <xf numFmtId="14" fontId="4" fillId="0" borderId="10" xfId="0" applyNumberFormat="1" applyFont="1" applyBorder="1" applyAlignment="1">
      <alignment horizontal="right" vertical="center"/>
    </xf>
    <xf numFmtId="2" fontId="4" fillId="0" borderId="10" xfId="0" applyNumberFormat="1" applyFont="1" applyBorder="1" applyAlignment="1">
      <alignment horizontal="center" vertical="center"/>
    </xf>
    <xf numFmtId="0" fontId="7" fillId="5" borderId="4" xfId="0" applyFont="1" applyFill="1" applyBorder="1" applyAlignment="1">
      <alignment horizontal="right" vertical="center" wrapText="1"/>
    </xf>
    <xf numFmtId="14" fontId="4" fillId="5" borderId="4" xfId="0" applyNumberFormat="1" applyFont="1" applyFill="1" applyBorder="1" applyAlignment="1">
      <alignment horizontal="right" vertical="center"/>
    </xf>
    <xf numFmtId="2" fontId="4" fillId="5" borderId="2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14" fontId="4" fillId="0" borderId="7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0" fillId="0" borderId="7" xfId="0" applyFont="1" applyBorder="1" applyAlignment="1">
      <alignment horizontal="right"/>
    </xf>
  </cellXfs>
  <cellStyles count="2">
    <cellStyle name="Currency" xfId="1" builtinId="4"/>
    <cellStyle name="Normal" xfId="0" builtinId="0" customBuiltin="1"/>
  </cellStyles>
  <dxfs count="0"/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היבט">
  <a:themeElements>
    <a:clrScheme name="מטבע">
      <a:dk1>
        <a:sysClr val="windowText" lastClr="000000"/>
      </a:dk1>
      <a:lt1>
        <a:sysClr val="window" lastClr="FFFFFF"/>
      </a:lt1>
      <a:dk2>
        <a:srgbClr val="4A606E"/>
      </a:dk2>
      <a:lt2>
        <a:srgbClr val="D1E1E3"/>
      </a:lt2>
      <a:accent1>
        <a:srgbClr val="79B5B0"/>
      </a:accent1>
      <a:accent2>
        <a:srgbClr val="B4BC4C"/>
      </a:accent2>
      <a:accent3>
        <a:srgbClr val="B77851"/>
      </a:accent3>
      <a:accent4>
        <a:srgbClr val="776A5B"/>
      </a:accent4>
      <a:accent5>
        <a:srgbClr val="B6AD76"/>
      </a:accent5>
      <a:accent6>
        <a:srgbClr val="95AEB1"/>
      </a:accent6>
      <a:hlink>
        <a:srgbClr val="3ECCED"/>
      </a:hlink>
      <a:folHlink>
        <a:srgbClr val="2C6C93"/>
      </a:folHlink>
    </a:clrScheme>
    <a:fontScheme name="היבט">
      <a:majorFont>
        <a:latin typeface="Verdana"/>
        <a:ea typeface=""/>
        <a:cs typeface=""/>
        <a:font script="Jpan" typeface="ＭＳ ゴシック"/>
        <a:font script="Hang" typeface="굴림"/>
        <a:font script="Hans" typeface="黑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宋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היבט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500" cap="flat" cmpd="sng" algn="ctr">
          <a:solidFill>
            <a:schemeClr val="phClr">
              <a:satMod val="150000"/>
            </a:schemeClr>
          </a:solidFill>
          <a:prstDash val="solid"/>
        </a:ln>
        <a:ln w="50800" cap="flat" cmpd="thickThin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5000"/>
                <a:satMod val="150000"/>
              </a:schemeClr>
            </a:gs>
            <a:gs pos="35000">
              <a:schemeClr val="phClr">
                <a:shade val="70000"/>
                <a:satMod val="155000"/>
              </a:schemeClr>
            </a:gs>
            <a:gs pos="100000">
              <a:schemeClr val="phClr">
                <a:tint val="9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0"/>
                <a:satMod val="350000"/>
              </a:schemeClr>
              <a:schemeClr val="phClr">
                <a:tint val="80000"/>
              </a:schemeClr>
            </a:duotone>
          </a:blip>
          <a:tile tx="0" ty="0" sx="75000" sy="75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M39"/>
  <sheetViews>
    <sheetView showGridLines="0" showZeros="0" rightToLeft="1" tabSelected="1" topLeftCell="A13" zoomScalePageLayoutView="80" workbookViewId="0">
      <selection activeCell="D30" sqref="D30"/>
    </sheetView>
  </sheetViews>
  <sheetFormatPr defaultColWidth="7.28515625" defaultRowHeight="12.75" x14ac:dyDescent="0.2"/>
  <cols>
    <col min="1" max="1" width="1.5703125" style="6" customWidth="1"/>
    <col min="2" max="2" width="21.7109375" style="6" customWidth="1"/>
    <col min="3" max="3" width="17.140625" style="6" customWidth="1"/>
    <col min="4" max="8" width="20" style="6" customWidth="1"/>
    <col min="9" max="9" width="14.42578125" style="6" customWidth="1"/>
    <col min="10" max="16384" width="7.28515625" style="6"/>
  </cols>
  <sheetData>
    <row r="1" spans="2:9" ht="30" x14ac:dyDescent="0.4">
      <c r="H1" s="40" t="s">
        <v>27</v>
      </c>
    </row>
    <row r="2" spans="2:9" ht="16.5" customHeight="1" x14ac:dyDescent="0.2">
      <c r="G2" s="27"/>
      <c r="H2" s="27"/>
    </row>
    <row r="3" spans="2:9" ht="16.5" customHeight="1" x14ac:dyDescent="0.2">
      <c r="G3" s="28"/>
      <c r="H3" s="28"/>
    </row>
    <row r="4" spans="2:9" ht="16.5" customHeight="1" x14ac:dyDescent="0.2">
      <c r="G4" s="28"/>
      <c r="H4" s="28"/>
    </row>
    <row r="5" spans="2:9" ht="16.5" customHeight="1" x14ac:dyDescent="0.2"/>
    <row r="6" spans="2:9" ht="16.5" customHeight="1" x14ac:dyDescent="0.2"/>
    <row r="7" spans="2:9" ht="14.25" x14ac:dyDescent="0.2">
      <c r="B7" s="1" t="s">
        <v>26</v>
      </c>
      <c r="C7" s="67" t="s">
        <v>28</v>
      </c>
      <c r="D7" s="65"/>
      <c r="E7" s="2"/>
      <c r="F7" s="1" t="s">
        <v>0</v>
      </c>
      <c r="G7" s="62" t="s">
        <v>30</v>
      </c>
      <c r="H7" s="66"/>
    </row>
    <row r="8" spans="2:9" customFormat="1" x14ac:dyDescent="0.2"/>
    <row r="9" spans="2:9" s="29" customFormat="1" x14ac:dyDescent="0.2">
      <c r="B9" s="3" t="s">
        <v>22</v>
      </c>
      <c r="C9" s="62" t="s">
        <v>29</v>
      </c>
      <c r="D9" s="62"/>
      <c r="E9" s="2"/>
      <c r="F9" s="4" t="s">
        <v>1</v>
      </c>
      <c r="G9" s="65"/>
      <c r="H9" s="65"/>
      <c r="I9" s="6"/>
    </row>
    <row r="10" spans="2:9" customFormat="1" x14ac:dyDescent="0.2"/>
    <row r="11" spans="2:9" s="29" customFormat="1" ht="23.25" x14ac:dyDescent="0.2">
      <c r="B11" s="3" t="s">
        <v>23</v>
      </c>
      <c r="C11" s="62"/>
      <c r="D11" s="62"/>
      <c r="E11" s="5"/>
      <c r="F11" s="4" t="s">
        <v>19</v>
      </c>
      <c r="G11" s="65"/>
      <c r="H11" s="65"/>
      <c r="I11" s="6"/>
    </row>
    <row r="12" spans="2:9" customFormat="1" x14ac:dyDescent="0.2"/>
    <row r="13" spans="2:9" s="29" customFormat="1" x14ac:dyDescent="0.2">
      <c r="B13" s="3" t="s">
        <v>24</v>
      </c>
      <c r="C13" s="62" t="s">
        <v>31</v>
      </c>
      <c r="D13" s="62"/>
      <c r="E13" s="5"/>
      <c r="F13" s="5"/>
      <c r="G13" s="6"/>
      <c r="H13" s="6"/>
      <c r="I13" s="6"/>
    </row>
    <row r="14" spans="2:9" s="29" customFormat="1" x14ac:dyDescent="0.2">
      <c r="B14" s="7"/>
      <c r="C14" s="8"/>
      <c r="D14" s="8"/>
      <c r="E14" s="5"/>
      <c r="F14" s="5"/>
      <c r="G14" s="6"/>
      <c r="H14" s="6"/>
      <c r="I14" s="6"/>
    </row>
    <row r="15" spans="2:9" s="29" customFormat="1" x14ac:dyDescent="0.2">
      <c r="B15" s="9"/>
      <c r="C15" s="10"/>
      <c r="D15" s="11"/>
      <c r="E15" s="10"/>
      <c r="F15" s="12"/>
      <c r="G15" s="6"/>
      <c r="H15" s="6"/>
      <c r="I15" s="6"/>
    </row>
    <row r="16" spans="2:9" s="29" customFormat="1" x14ac:dyDescent="0.2">
      <c r="B16" s="13" t="s">
        <v>2</v>
      </c>
      <c r="C16" s="63">
        <v>45662</v>
      </c>
      <c r="D16" s="63"/>
      <c r="E16" s="14"/>
      <c r="F16" s="15"/>
      <c r="G16" s="6"/>
      <c r="H16" s="6"/>
      <c r="I16" s="6"/>
    </row>
    <row r="17" spans="2:9" s="29" customFormat="1" x14ac:dyDescent="0.2">
      <c r="B17" s="16"/>
      <c r="C17" s="17"/>
      <c r="D17" s="17"/>
      <c r="E17" s="14"/>
      <c r="F17" s="15"/>
      <c r="G17" s="6"/>
      <c r="H17" s="6"/>
      <c r="I17" s="6"/>
    </row>
    <row r="18" spans="2:9" s="29" customFormat="1" x14ac:dyDescent="0.2">
      <c r="B18" s="16"/>
      <c r="C18" s="6"/>
      <c r="D18" s="18"/>
      <c r="E18" s="18"/>
      <c r="F18" s="15"/>
      <c r="G18" s="6"/>
      <c r="H18" s="6"/>
      <c r="I18" s="6"/>
    </row>
    <row r="19" spans="2:9" s="29" customFormat="1" x14ac:dyDescent="0.2">
      <c r="B19" s="6"/>
      <c r="C19" s="6"/>
      <c r="D19" s="6"/>
      <c r="E19" s="6"/>
      <c r="F19" s="6"/>
      <c r="G19" s="6"/>
      <c r="H19" s="6"/>
      <c r="I19" s="6"/>
    </row>
    <row r="20" spans="2:9" ht="29.25" customHeight="1" x14ac:dyDescent="0.2">
      <c r="B20" s="43" t="s">
        <v>3</v>
      </c>
      <c r="C20" s="43" t="s">
        <v>18</v>
      </c>
      <c r="D20" s="44" t="s">
        <v>4</v>
      </c>
      <c r="E20" s="44" t="s">
        <v>25</v>
      </c>
      <c r="F20" s="44" t="s">
        <v>5</v>
      </c>
      <c r="G20" s="45" t="s">
        <v>6</v>
      </c>
      <c r="H20" s="44" t="s">
        <v>7</v>
      </c>
    </row>
    <row r="21" spans="2:9" ht="23.25" customHeight="1" x14ac:dyDescent="0.2">
      <c r="B21" s="46" t="s">
        <v>10</v>
      </c>
      <c r="C21" s="47">
        <f>IF($C$16=0,"",$C$16-6)</f>
        <v>45656</v>
      </c>
      <c r="D21" s="48"/>
      <c r="E21" s="48"/>
      <c r="F21" s="48"/>
      <c r="G21" s="49"/>
      <c r="H21" s="48">
        <f t="shared" ref="H21:H27" si="0">IF(SUM(D21:G21)&gt;24,"סך הכל &gt; 24 שעות.",SUM(D21:G21))</f>
        <v>0</v>
      </c>
    </row>
    <row r="22" spans="2:9" ht="23.25" customHeight="1" x14ac:dyDescent="0.2">
      <c r="B22" s="50" t="s">
        <v>11</v>
      </c>
      <c r="C22" s="51">
        <f>IF($C$16=0,"",$C$16-5)</f>
        <v>45657</v>
      </c>
      <c r="D22" s="52"/>
      <c r="E22" s="53"/>
      <c r="F22" s="53"/>
      <c r="G22" s="54"/>
      <c r="H22" s="53">
        <f t="shared" si="0"/>
        <v>0</v>
      </c>
    </row>
    <row r="23" spans="2:9" ht="23.25" customHeight="1" x14ac:dyDescent="0.2">
      <c r="B23" s="46" t="s">
        <v>12</v>
      </c>
      <c r="C23" s="47">
        <f>IF($C$16=0,"",$C$16-4)</f>
        <v>45658</v>
      </c>
      <c r="D23" s="48"/>
      <c r="E23" s="48"/>
      <c r="F23" s="48"/>
      <c r="G23" s="49"/>
      <c r="H23" s="48">
        <f t="shared" si="0"/>
        <v>0</v>
      </c>
    </row>
    <row r="24" spans="2:9" ht="23.25" customHeight="1" x14ac:dyDescent="0.2">
      <c r="B24" s="55" t="s">
        <v>13</v>
      </c>
      <c r="C24" s="56">
        <f>IF($C$16=0,"",$C$16-3)</f>
        <v>45659</v>
      </c>
      <c r="D24" s="53"/>
      <c r="E24" s="53"/>
      <c r="F24" s="53"/>
      <c r="G24" s="57"/>
      <c r="H24" s="53">
        <f t="shared" si="0"/>
        <v>0</v>
      </c>
    </row>
    <row r="25" spans="2:9" ht="23.25" customHeight="1" x14ac:dyDescent="0.2">
      <c r="B25" s="46" t="s">
        <v>14</v>
      </c>
      <c r="C25" s="47">
        <f>IF($C$16=0,"",$C$16-2)</f>
        <v>45660</v>
      </c>
      <c r="D25" s="48"/>
      <c r="E25" s="48"/>
      <c r="F25" s="48"/>
      <c r="G25" s="49"/>
      <c r="H25" s="48">
        <f t="shared" si="0"/>
        <v>0</v>
      </c>
    </row>
    <row r="26" spans="2:9" ht="23.25" customHeight="1" x14ac:dyDescent="0.2">
      <c r="B26" s="55" t="s">
        <v>8</v>
      </c>
      <c r="C26" s="56">
        <f>IF($C$16=0,"",$C$16-1)</f>
        <v>45661</v>
      </c>
      <c r="D26" s="53"/>
      <c r="E26" s="53"/>
      <c r="F26" s="53"/>
      <c r="G26" s="57"/>
      <c r="H26" s="53">
        <f t="shared" si="0"/>
        <v>0</v>
      </c>
    </row>
    <row r="27" spans="2:9" ht="23.25" customHeight="1" x14ac:dyDescent="0.2">
      <c r="B27" s="58" t="s">
        <v>9</v>
      </c>
      <c r="C27" s="59">
        <f>IF($C$16=0,"",$C$16)</f>
        <v>45662</v>
      </c>
      <c r="D27" s="60">
        <v>1</v>
      </c>
      <c r="E27" s="48"/>
      <c r="F27" s="48"/>
      <c r="G27" s="61"/>
      <c r="H27" s="48">
        <f t="shared" si="0"/>
        <v>1</v>
      </c>
    </row>
    <row r="28" spans="2:9" ht="23.25" customHeight="1" x14ac:dyDescent="0.2">
      <c r="B28" s="41" t="s">
        <v>15</v>
      </c>
      <c r="C28" s="38"/>
      <c r="D28" s="33">
        <f>SUM(D21:D27)</f>
        <v>1</v>
      </c>
      <c r="E28" s="33">
        <f>SUM(E21:E27)</f>
        <v>0</v>
      </c>
      <c r="F28" s="33">
        <f>SUM(F21:F27)</f>
        <v>0</v>
      </c>
      <c r="G28" s="34">
        <f>SUM(G21:G27)</f>
        <v>0</v>
      </c>
      <c r="H28" s="33">
        <f>SUM(H21:H27)</f>
        <v>1</v>
      </c>
    </row>
    <row r="29" spans="2:9" ht="23.25" customHeight="1" x14ac:dyDescent="0.2">
      <c r="B29" s="42" t="s">
        <v>17</v>
      </c>
      <c r="C29" s="39"/>
      <c r="D29" s="31">
        <v>40</v>
      </c>
      <c r="E29" s="31"/>
      <c r="F29" s="31"/>
      <c r="G29" s="32"/>
      <c r="H29" s="35"/>
    </row>
    <row r="30" spans="2:9" ht="23.25" customHeight="1" x14ac:dyDescent="0.2">
      <c r="B30" s="42" t="s">
        <v>16</v>
      </c>
      <c r="C30" s="39"/>
      <c r="D30" s="36">
        <f>D28*D29</f>
        <v>40</v>
      </c>
      <c r="E30" s="36">
        <f>E28*E29</f>
        <v>0</v>
      </c>
      <c r="F30" s="36">
        <f>F28*F29</f>
        <v>0</v>
      </c>
      <c r="G30" s="37">
        <f>G28*G29</f>
        <v>0</v>
      </c>
      <c r="H30" s="36">
        <f>SUM(D30:G30)</f>
        <v>40</v>
      </c>
    </row>
    <row r="31" spans="2:9" ht="16.5" customHeight="1" x14ac:dyDescent="0.2"/>
    <row r="32" spans="2:9" ht="16.5" customHeight="1" x14ac:dyDescent="0.2"/>
    <row r="33" spans="2:13" ht="16.5" customHeight="1" x14ac:dyDescent="0.2"/>
    <row r="34" spans="2:13" ht="16.5" customHeight="1" x14ac:dyDescent="0.2"/>
    <row r="35" spans="2:13" ht="39" customHeight="1" x14ac:dyDescent="0.2">
      <c r="D35" s="62"/>
      <c r="E35" s="62"/>
      <c r="F35" s="62"/>
      <c r="G35" s="62"/>
      <c r="H35" s="19"/>
    </row>
    <row r="36" spans="2:13" ht="17.100000000000001" customHeight="1" x14ac:dyDescent="0.2">
      <c r="B36" s="20"/>
      <c r="C36" s="20"/>
      <c r="D36" s="21" t="s">
        <v>20</v>
      </c>
      <c r="E36" s="22"/>
      <c r="F36" s="23"/>
      <c r="G36" s="22"/>
      <c r="H36" s="24" t="s">
        <v>18</v>
      </c>
    </row>
    <row r="37" spans="2:13" ht="39" customHeight="1" x14ac:dyDescent="0.2">
      <c r="D37" s="64"/>
      <c r="E37" s="64"/>
      <c r="F37" s="64"/>
      <c r="G37" s="64"/>
      <c r="H37" s="19"/>
      <c r="M37" s="30"/>
    </row>
    <row r="38" spans="2:13" s="29" customFormat="1" ht="17.25" customHeight="1" x14ac:dyDescent="0.2">
      <c r="B38" s="6"/>
      <c r="C38" s="6"/>
      <c r="D38" s="25" t="s">
        <v>21</v>
      </c>
      <c r="E38" s="22"/>
      <c r="F38" s="26"/>
      <c r="G38" s="22"/>
      <c r="H38" s="24" t="s">
        <v>18</v>
      </c>
      <c r="I38" s="6"/>
      <c r="J38" s="6"/>
      <c r="K38" s="6"/>
      <c r="L38" s="6"/>
      <c r="M38" s="6"/>
    </row>
    <row r="39" spans="2:13" ht="17.100000000000001" customHeight="1" x14ac:dyDescent="0.2"/>
  </sheetData>
  <mergeCells count="10">
    <mergeCell ref="C7:D7"/>
    <mergeCell ref="C9:D9"/>
    <mergeCell ref="C11:D11"/>
    <mergeCell ref="G7:H7"/>
    <mergeCell ref="G9:H9"/>
    <mergeCell ref="C13:D13"/>
    <mergeCell ref="C16:D16"/>
    <mergeCell ref="D35:G35"/>
    <mergeCell ref="D37:G37"/>
    <mergeCell ref="G11:H11"/>
  </mergeCells>
  <phoneticPr fontId="0" type="noConversion"/>
  <pageMargins left="0.5" right="0.5" top="1" bottom="1" header="0.5" footer="0"/>
  <pageSetup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כרטיס שעות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2006-09-15T19:01:29Z</dcterms:created>
  <dcterms:modified xsi:type="dcterms:W3CDTF">2025-01-05T16:06:33Z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1037</vt:i4>
  </property>
  <property fmtid="{D5CDD505-2E9C-101B-9397-08002B2CF9AE}" pid="3" name="_Version">
    <vt:lpwstr>0908</vt:lpwstr>
  </property>
</Properties>
</file>